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TU\MATH366 Online\"/>
    </mc:Choice>
  </mc:AlternateContent>
  <xr:revisionPtr revIDLastSave="0" documentId="13_ncr:1_{3D36842F-72D9-4D8B-BB2D-D32886D104CA}" xr6:coauthVersionLast="47" xr6:coauthVersionMax="47" xr10:uidLastSave="{00000000-0000-0000-0000-000000000000}"/>
  <bookViews>
    <workbookView xWindow="345" yWindow="390" windowWidth="17310" windowHeight="13215" xr2:uid="{00000000-000D-0000-FFFF-FFFF00000000}"/>
  </bookViews>
  <sheets>
    <sheet name="Intro" sheetId="17" r:id="rId1"/>
    <sheet name="Samples+Pop" sheetId="21" r:id="rId2"/>
    <sheet name="Graphs" sheetId="20" r:id="rId3"/>
  </sheets>
  <externalReferences>
    <externalReference r:id="rId4"/>
  </externalReferences>
  <definedNames>
    <definedName name="_PR_AVERAGE" localSheetId="2">#REF!</definedName>
    <definedName name="_PR_AVERAGE">#REF!</definedName>
    <definedName name="_PR_CYCLE">#REF!</definedName>
    <definedName name="_PR_VARSUDSAH">#REF!</definedName>
    <definedName name="AVERAGE" localSheetId="2">[1]Graphs!#REF!</definedName>
    <definedName name="AVERAGE">[1]Graphs!#REF!</definedName>
    <definedName name="CYCLE" localSheetId="2">[1]Graphs!#REF!</definedName>
    <definedName name="CYCLE">[1]Graphs!#REF!</definedName>
    <definedName name="ZONES" localSheetId="2">[1]Graphs!#REF!</definedName>
    <definedName name="ZONES">[1]Graphs!#REF!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0" l="1"/>
  <c r="G4" i="20"/>
  <c r="G3" i="20"/>
  <c r="G2" i="20"/>
  <c r="H3" i="20" l="1"/>
  <c r="H5" i="20"/>
  <c r="H2" i="20"/>
  <c r="H4" i="20"/>
</calcChain>
</file>

<file path=xl/sharedStrings.xml><?xml version="1.0" encoding="utf-8"?>
<sst xmlns="http://schemas.openxmlformats.org/spreadsheetml/2006/main" count="71" uniqueCount="67">
  <si>
    <t xml:space="preserve">Colorado Technical University </t>
  </si>
  <si>
    <r>
      <t>Course:</t>
    </r>
    <r>
      <rPr>
        <sz val="12"/>
        <color theme="1"/>
        <rFont val="Arial"/>
        <family val="2"/>
      </rPr>
      <t xml:space="preserve"> MATH366 – Probability and Statistics</t>
    </r>
  </si>
  <si>
    <t xml:space="preserve">      </t>
  </si>
  <si>
    <t>YOUR FULL NAME:</t>
  </si>
  <si>
    <t xml:space="preserve">Submission Date: </t>
  </si>
  <si>
    <t xml:space="preserve">Every year the US Census Bureau counts the number of people living in poverty in the US.  </t>
  </si>
  <si>
    <t xml:space="preserve">For example, in 2009 the poverty threshold for a family of four with two children was $21,756. </t>
  </si>
  <si>
    <t>The bar graph represents the number of people living in poverty in the US in 2009 by ethnicity</t>
  </si>
  <si>
    <t>a)  Daily maximum temperatures for Colorado</t>
  </si>
  <si>
    <t>b)  Daily maximum temperatures for Denver</t>
  </si>
  <si>
    <t>c)  Daily temperatures for Denver</t>
  </si>
  <si>
    <t>d)  Daily temperatures for Colorado</t>
  </si>
  <si>
    <t>a)  The speed of all cars passing at that location, day, and time</t>
  </si>
  <si>
    <t>b)  The speed of all cars passing at that location for any day and time</t>
  </si>
  <si>
    <t>c)  The speed of all cars passing at that location and time for any day of the week</t>
  </si>
  <si>
    <t>d)  It would not be representative of any of these</t>
  </si>
  <si>
    <t>a)  One randomly selected person from each department</t>
  </si>
  <si>
    <t>b)  All of the employees in one randomly selected department</t>
  </si>
  <si>
    <t>c)  All employees whose last name begins with the letter "M"</t>
  </si>
  <si>
    <t>d)  100 employees randomly selected from the employee phonebook</t>
  </si>
  <si>
    <t>a)  Chewy.com clients</t>
  </si>
  <si>
    <t>b)  Interview people at PetCo and PetSmart</t>
  </si>
  <si>
    <t>c)  Add the question to the US census</t>
  </si>
  <si>
    <t>d)  Random phone interviews</t>
  </si>
  <si>
    <t>a)  Interview students at the Student Center</t>
  </si>
  <si>
    <t>b)  Interview students at the bar closest to campus</t>
  </si>
  <si>
    <t>c)  Interview students in the dorms</t>
  </si>
  <si>
    <t xml:space="preserve">      identify which would provide the more representative sample:</t>
  </si>
  <si>
    <t xml:space="preserve">      certain year, identify which would provide the more representative sample:</t>
  </si>
  <si>
    <t xml:space="preserve">      temperature at DIA for   2009 be representative of?</t>
  </si>
  <si>
    <t>a)  29830</t>
  </si>
  <si>
    <t>b)  9944</t>
  </si>
  <si>
    <t>c)  12359</t>
  </si>
  <si>
    <t>d)  1746</t>
  </si>
  <si>
    <t>Unit 1 IP Problems</t>
  </si>
  <si>
    <t>Graphs</t>
  </si>
  <si>
    <t>Samples/Populations and Statistics/Parameters</t>
  </si>
  <si>
    <t xml:space="preserve">The Bureau uses monetary income thresholds to define poverty, so noncash benefits such </t>
  </si>
  <si>
    <t xml:space="preserve">        as Medicaid and food stamps do not count toward poverty thresholds. </t>
  </si>
  <si>
    <t>Whites</t>
  </si>
  <si>
    <t>Blacks</t>
  </si>
  <si>
    <t>Hispanics</t>
  </si>
  <si>
    <t>Asians</t>
  </si>
  <si>
    <t>Number in Poverty (thousands)</t>
  </si>
  <si>
    <t>Percent in Poverty</t>
  </si>
  <si>
    <t>There were approximately 308,600,000 people in the US in 2009</t>
  </si>
  <si>
    <t>a)  Whites</t>
  </si>
  <si>
    <t>b)  Blacks</t>
  </si>
  <si>
    <t>c)  Hispanics</t>
  </si>
  <si>
    <t>d)  Asians</t>
  </si>
  <si>
    <t>a)  the bar chart</t>
  </si>
  <si>
    <t>b)  the pie chart</t>
  </si>
  <si>
    <r>
      <t>Reading Assignment:</t>
    </r>
    <r>
      <rPr>
        <sz val="12"/>
        <color theme="1"/>
        <rFont val="Arial"/>
        <family val="2"/>
      </rPr>
      <t xml:space="preserve">  Chapter 1-1, 1-2</t>
    </r>
  </si>
  <si>
    <t xml:space="preserve">1)  Identify which population might a sample recording the daily maximum </t>
  </si>
  <si>
    <t xml:space="preserve">      identify what might that be representative of?</t>
  </si>
  <si>
    <t xml:space="preserve">2)  If you sampled the speed of every fifth car passing a police speed trap, </t>
  </si>
  <si>
    <t xml:space="preserve">3)  If you wanted to investigate the salary of every employee in a company in a </t>
  </si>
  <si>
    <t>4)  If you wanted to determine the type of pets owned by each U.S. household in a</t>
  </si>
  <si>
    <t xml:space="preserve">5)  If you wanted to determine the field of study of students from a university, </t>
  </si>
  <si>
    <t xml:space="preserve">6)  Identify how many Hispanics were living in </t>
  </si>
  <si>
    <t xml:space="preserve">     poverty in 2009?</t>
  </si>
  <si>
    <t xml:space="preserve">7)  Identify which graph makes this easiest to </t>
  </si>
  <si>
    <t xml:space="preserve">     determine?</t>
  </si>
  <si>
    <t xml:space="preserve">8)  Identify: more than half of the people in poverty in 2009 were from </t>
  </si>
  <si>
    <t xml:space="preserve">      which ethnicity?</t>
  </si>
  <si>
    <t>9)  Identify which graph makes this easiest to determine?</t>
  </si>
  <si>
    <t>10)  Explain how might these graphs be misleading?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</si>
</sst>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C0504D"/>
      <name val="Arial"/>
      <family val="2"/>
    </font>
    <font>
      <sz val="4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0"/>
    </xf>
    <xf numFmtId="0" fontId="6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4" fillId="0" borderId="0" xfId="4"/>
    <xf numFmtId="0" fontId="3" fillId="0" borderId="0" xfId="4" applyFont="1"/>
    <xf numFmtId="0" fontId="3" fillId="0" borderId="0" xfId="4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10" fontId="3" fillId="0" borderId="0" xfId="6" applyNumberFormat="1" applyFont="1"/>
    <xf numFmtId="164" fontId="3" fillId="0" borderId="0" xfId="6" applyNumberFormat="1" applyFont="1"/>
    <xf numFmtId="165" fontId="3" fillId="0" borderId="0" xfId="5" applyNumberFormat="1" applyFont="1"/>
    <xf numFmtId="0" fontId="3" fillId="2" borderId="2" xfId="4" applyFont="1" applyFill="1" applyBorder="1" applyAlignment="1">
      <alignment horizontal="left"/>
    </xf>
    <xf numFmtId="0" fontId="4" fillId="2" borderId="3" xfId="4" applyFill="1" applyBorder="1"/>
    <xf numFmtId="0" fontId="3" fillId="2" borderId="3" xfId="4" applyFont="1" applyFill="1" applyBorder="1"/>
    <xf numFmtId="0" fontId="3" fillId="2" borderId="4" xfId="4" applyFont="1" applyFill="1" applyBorder="1"/>
    <xf numFmtId="0" fontId="2" fillId="0" borderId="0" xfId="4" applyFont="1"/>
  </cellXfs>
  <cellStyles count="7">
    <cellStyle name="Comma" xfId="5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19C0BA42-1B68-4294-ADC5-34E3FDB628EE}"/>
    <cellStyle name="Normal 4" xfId="4" xr:uid="{3DA4E0FA-F452-4587-90A5-A70D59776B88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Number Living in Poverty in the US in 2009</a:t>
            </a:r>
          </a:p>
        </c:rich>
      </c:tx>
      <c:layout>
        <c:manualLayout>
          <c:xMode val="edge"/>
          <c:yMode val="edge"/>
          <c:x val="0.1205570550140156"/>
          <c:y val="2.122015324181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79054403869031"/>
          <c:y val="0.15865601240459981"/>
          <c:w val="0.74757997490344341"/>
          <c:h val="0.6576955359146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Graphs!$G$1</c:f>
              <c:strCache>
                <c:ptCount val="1"/>
                <c:pt idx="0">
                  <c:v>Number in Poverty (thousands)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Graphs!$F$2:$F$5</c:f>
              <c:strCache>
                <c:ptCount val="4"/>
                <c:pt idx="0">
                  <c:v>Whites</c:v>
                </c:pt>
                <c:pt idx="1">
                  <c:v>Blacks</c:v>
                </c:pt>
                <c:pt idx="2">
                  <c:v>Hispanics</c:v>
                </c:pt>
                <c:pt idx="3">
                  <c:v>Asians</c:v>
                </c:pt>
              </c:strCache>
            </c:strRef>
          </c:cat>
          <c:val>
            <c:numRef>
              <c:f>Graphs!$G$2:$G$5</c:f>
              <c:numCache>
                <c:formatCode>_(* #,##0_);_(* \(#,##0\);_(* "-"??_);_(@_)</c:formatCode>
                <c:ptCount val="4"/>
                <c:pt idx="0">
                  <c:v>29830000</c:v>
                </c:pt>
                <c:pt idx="1">
                  <c:v>9944000</c:v>
                </c:pt>
                <c:pt idx="2">
                  <c:v>12359000</c:v>
                </c:pt>
                <c:pt idx="3">
                  <c:v>1746000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D-4D14-B8E5-CCBE38B663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0708735"/>
        <c:axId val="530715807"/>
      </c:barChart>
      <c:catAx>
        <c:axId val="530708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Ethnicity</a:t>
                </a:r>
              </a:p>
            </c:rich>
          </c:tx>
          <c:layout>
            <c:manualLayout>
              <c:xMode val="edge"/>
              <c:yMode val="edge"/>
              <c:x val="0.51492044975859497"/>
              <c:y val="0.902634585062460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715807"/>
        <c:crosses val="autoZero"/>
        <c:auto val="1"/>
        <c:lblAlgn val="ctr"/>
        <c:lblOffset val="100"/>
        <c:noMultiLvlLbl val="0"/>
      </c:catAx>
      <c:valAx>
        <c:axId val="53071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 i="0" baseline="0">
                    <a:effectLst/>
                  </a:rPr>
                  <a:t>Number in Poverty</a:t>
                </a:r>
                <a:endParaRPr lang="en-US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574565219007679E-3"/>
              <c:y val="0.15317051924768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708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Percentage of Those Living in Poverty in the US by Ethnicity in 2009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111422196004001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Graphs!$H$1</c:f>
              <c:strCache>
                <c:ptCount val="1"/>
                <c:pt idx="0">
                  <c:v>Percent in Poverty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8-45C3-A041-4D1882D5F4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8-45C3-A041-4D1882D5F4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8-45C3-A041-4D1882D5F4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08-45C3-A041-4D1882D5F4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Graphs!$F$2:$F$5</c:f>
              <c:strCache>
                <c:ptCount val="4"/>
                <c:pt idx="0">
                  <c:v>Whites</c:v>
                </c:pt>
                <c:pt idx="1">
                  <c:v>Blacks</c:v>
                </c:pt>
                <c:pt idx="2">
                  <c:v>Hispanics</c:v>
                </c:pt>
                <c:pt idx="3">
                  <c:v>Asians</c:v>
                </c:pt>
              </c:strCache>
            </c:strRef>
          </c:cat>
          <c:val>
            <c:numRef>
              <c:f>Graphs!$H$2:$H$5</c:f>
              <c:numCache>
                <c:formatCode>0.00%</c:formatCode>
                <c:ptCount val="4"/>
                <c:pt idx="0">
                  <c:v>0.55364798901241674</c:v>
                </c:pt>
                <c:pt idx="1">
                  <c:v>0.18456170307540973</c:v>
                </c:pt>
                <c:pt idx="2">
                  <c:v>0.22938436125392081</c:v>
                </c:pt>
                <c:pt idx="3">
                  <c:v>3.2405946658252749E-2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3-4BF2-BD63-5E3580742C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3086099</xdr:colOff>
      <xdr:row>8</xdr:row>
      <xdr:rowOff>90486</xdr:rowOff>
    </xdr:from>
    <xdr:to>
      <xdr:col>4</xdr:col>
      <xdr:colOff>1038225</xdr:colOff>
      <xdr:row>17</xdr:row>
      <xdr:rowOff>85724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D8C4EAF-78DA-99B1-40FF-C4CA6D90C9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1066801</xdr:colOff>
      <xdr:row>8</xdr:row>
      <xdr:rowOff>85725</xdr:rowOff>
    </xdr:from>
    <xdr:to>
      <xdr:col>5</xdr:col>
      <xdr:colOff>85725</xdr:colOff>
      <xdr:row>17</xdr:row>
      <xdr:rowOff>85726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618E59E-6BF9-D14B-9785-430337D557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TT/GE127%20College%20Math%201/0812/CYCLSAH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3DF5-3AA7-42F7-AEC6-C83D13C177DE}">
  <dimension ref="A1:E17"/>
  <sheetViews>
    <sheetView tabSelected="1" workbookViewId="0">
      <selection activeCell="A6" sqref="A6"/>
    </sheetView>
  </sheetViews>
  <sheetFormatPr defaultRowHeight="15" x14ac:dyDescent="0.25"/>
  <cols>
    <col min="1" max="1" width="53.5703125" customWidth="1"/>
    <col min="2" max="2" width="4.28515625" customWidth="1"/>
    <col min="3" max="3" width="21.7109375" customWidth="1"/>
    <col min="4" max="4" width="53.5703125" customWidth="1"/>
  </cols>
  <sheetData>
    <row r="1" spans="1:5" ht="18.75" thickBot="1" x14ac:dyDescent="0.3">
      <c r="A1" s="6" t="s">
        <v>0</v>
      </c>
      <c r="C1" s="9" t="s">
        <v>3</v>
      </c>
      <c r="D1" s="10"/>
    </row>
    <row r="2" spans="1:5" ht="16.5" thickBot="1" x14ac:dyDescent="0.3">
      <c r="A2" s="5" t="s">
        <v>1</v>
      </c>
      <c r="C2" s="9" t="s">
        <v>4</v>
      </c>
      <c r="D2" s="15"/>
    </row>
    <row r="4" spans="1:5" ht="18" x14ac:dyDescent="0.25">
      <c r="A4" s="6" t="s">
        <v>34</v>
      </c>
    </row>
    <row r="5" spans="1:5" ht="15.75" x14ac:dyDescent="0.25">
      <c r="A5" s="5" t="s">
        <v>52</v>
      </c>
    </row>
    <row r="7" spans="1:5" ht="15.75" x14ac:dyDescent="0.25">
      <c r="A7" s="5"/>
    </row>
    <row r="8" spans="1:5" x14ac:dyDescent="0.25">
      <c r="C8" s="3" t="s">
        <v>2</v>
      </c>
      <c r="E8" s="3"/>
    </row>
    <row r="9" spans="1:5" x14ac:dyDescent="0.25">
      <c r="A9" s="4"/>
    </row>
    <row r="10" spans="1:5" ht="15.75" x14ac:dyDescent="0.25">
      <c r="A10" s="7"/>
    </row>
    <row r="11" spans="1:5" x14ac:dyDescent="0.25">
      <c r="A11" s="8"/>
    </row>
    <row r="12" spans="1:5" x14ac:dyDescent="0.25">
      <c r="A12" s="4"/>
    </row>
    <row r="13" spans="1:5" x14ac:dyDescent="0.25">
      <c r="A13" s="4"/>
    </row>
    <row r="14" spans="1:5" x14ac:dyDescent="0.25">
      <c r="A14" s="4"/>
    </row>
    <row r="15" spans="1:5" x14ac:dyDescent="0.25">
      <c r="A15" s="4"/>
    </row>
    <row r="17" spans="1:1" ht="15.75" x14ac:dyDescent="0.25">
      <c r="A1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351C-DD45-4C2B-8C69-EB5E5C1E67AB}">
  <dimension ref="A1:E37"/>
  <sheetViews>
    <sheetView workbookViewId="0">
      <selection activeCell="A2" sqref="A2"/>
    </sheetView>
  </sheetViews>
  <sheetFormatPr defaultRowHeight="15" x14ac:dyDescent="0.25"/>
  <cols>
    <col min="1" max="1" width="9.28515625" customWidth="1"/>
    <col min="2" max="2" width="80" customWidth="1"/>
    <col min="3" max="3" width="2.85546875" customWidth="1"/>
    <col min="4" max="4" width="9.28515625" customWidth="1"/>
    <col min="5" max="5" width="80" customWidth="1"/>
  </cols>
  <sheetData>
    <row r="1" spans="1:5" ht="18" x14ac:dyDescent="0.25">
      <c r="A1" s="6" t="s">
        <v>36</v>
      </c>
    </row>
    <row r="3" spans="1:5" ht="15.75" x14ac:dyDescent="0.25">
      <c r="A3" s="5" t="s">
        <v>53</v>
      </c>
      <c r="D3" s="5" t="s">
        <v>58</v>
      </c>
    </row>
    <row r="4" spans="1:5" ht="15.75" x14ac:dyDescent="0.25">
      <c r="A4" s="5" t="s">
        <v>29</v>
      </c>
      <c r="D4" s="5" t="s">
        <v>27</v>
      </c>
    </row>
    <row r="5" spans="1:5" x14ac:dyDescent="0.25">
      <c r="B5" s="3" t="s">
        <v>8</v>
      </c>
      <c r="D5" s="14"/>
      <c r="E5" s="3" t="s">
        <v>24</v>
      </c>
    </row>
    <row r="6" spans="1:5" x14ac:dyDescent="0.25">
      <c r="B6" s="3" t="s">
        <v>9</v>
      </c>
      <c r="E6" s="3" t="s">
        <v>25</v>
      </c>
    </row>
    <row r="7" spans="1:5" x14ac:dyDescent="0.25">
      <c r="B7" s="3" t="s">
        <v>10</v>
      </c>
      <c r="D7" s="14"/>
      <c r="E7" s="3" t="s">
        <v>26</v>
      </c>
    </row>
    <row r="8" spans="1:5" x14ac:dyDescent="0.25">
      <c r="B8" s="3" t="s">
        <v>11</v>
      </c>
      <c r="E8" s="3" t="s">
        <v>23</v>
      </c>
    </row>
    <row r="9" spans="1:5" x14ac:dyDescent="0.25">
      <c r="A9" s="3"/>
    </row>
    <row r="10" spans="1:5" ht="15.75" x14ac:dyDescent="0.25">
      <c r="A10" s="5" t="s">
        <v>55</v>
      </c>
    </row>
    <row r="11" spans="1:5" ht="15.75" x14ac:dyDescent="0.25">
      <c r="A11" s="5" t="s">
        <v>54</v>
      </c>
    </row>
    <row r="12" spans="1:5" x14ac:dyDescent="0.25">
      <c r="A12" s="14"/>
      <c r="B12" s="3" t="s">
        <v>12</v>
      </c>
    </row>
    <row r="13" spans="1:5" x14ac:dyDescent="0.25">
      <c r="B13" s="3" t="s">
        <v>13</v>
      </c>
    </row>
    <row r="14" spans="1:5" x14ac:dyDescent="0.25">
      <c r="A14" s="14"/>
      <c r="B14" s="3" t="s">
        <v>14</v>
      </c>
    </row>
    <row r="15" spans="1:5" x14ac:dyDescent="0.25">
      <c r="B15" s="3" t="s">
        <v>15</v>
      </c>
    </row>
    <row r="16" spans="1:5" x14ac:dyDescent="0.25">
      <c r="A16" s="14"/>
    </row>
    <row r="17" spans="1:2" ht="15.75" x14ac:dyDescent="0.25">
      <c r="A17" s="5" t="s">
        <v>56</v>
      </c>
    </row>
    <row r="18" spans="1:2" ht="15.75" x14ac:dyDescent="0.25">
      <c r="A18" s="5" t="s">
        <v>28</v>
      </c>
    </row>
    <row r="19" spans="1:2" x14ac:dyDescent="0.25">
      <c r="A19" s="14"/>
      <c r="B19" s="3" t="s">
        <v>16</v>
      </c>
    </row>
    <row r="20" spans="1:2" x14ac:dyDescent="0.25">
      <c r="B20" s="3" t="s">
        <v>17</v>
      </c>
    </row>
    <row r="21" spans="1:2" x14ac:dyDescent="0.25">
      <c r="A21" s="14"/>
      <c r="B21" s="3" t="s">
        <v>18</v>
      </c>
    </row>
    <row r="22" spans="1:2" x14ac:dyDescent="0.25">
      <c r="B22" s="3" t="s">
        <v>19</v>
      </c>
    </row>
    <row r="23" spans="1:2" x14ac:dyDescent="0.25">
      <c r="A23" s="14"/>
    </row>
    <row r="24" spans="1:2" ht="15.75" x14ac:dyDescent="0.25">
      <c r="A24" s="5" t="s">
        <v>57</v>
      </c>
    </row>
    <row r="25" spans="1:2" ht="15.75" x14ac:dyDescent="0.25">
      <c r="A25" s="5" t="s">
        <v>28</v>
      </c>
    </row>
    <row r="26" spans="1:2" x14ac:dyDescent="0.25">
      <c r="A26" s="14"/>
      <c r="B26" s="3" t="s">
        <v>20</v>
      </c>
    </row>
    <row r="27" spans="1:2" x14ac:dyDescent="0.25">
      <c r="B27" s="3" t="s">
        <v>21</v>
      </c>
    </row>
    <row r="28" spans="1:2" x14ac:dyDescent="0.25">
      <c r="A28" s="14"/>
      <c r="B28" s="3" t="s">
        <v>22</v>
      </c>
    </row>
    <row r="29" spans="1:2" x14ac:dyDescent="0.25">
      <c r="B29" s="3" t="s">
        <v>23</v>
      </c>
    </row>
    <row r="30" spans="1:2" x14ac:dyDescent="0.25">
      <c r="A30" s="14"/>
    </row>
    <row r="37" spans="1:1" x14ac:dyDescent="0.25">
      <c r="A37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93C97-CCDC-4B41-A57A-DBD02BB2DC28}">
  <dimension ref="A1:L51"/>
  <sheetViews>
    <sheetView workbookViewId="0">
      <selection activeCell="A2" sqref="A2"/>
    </sheetView>
  </sheetViews>
  <sheetFormatPr defaultRowHeight="15.75" x14ac:dyDescent="0.25"/>
  <cols>
    <col min="1" max="1" width="9.28515625" style="12" customWidth="1"/>
    <col min="2" max="2" width="66.42578125" style="12" customWidth="1"/>
    <col min="3" max="3" width="2.85546875" style="12" customWidth="1"/>
    <col min="4" max="4" width="9.28515625" style="12" customWidth="1"/>
    <col min="5" max="5" width="57.140625" style="12" customWidth="1"/>
    <col min="6" max="6" width="11.42578125" style="12" customWidth="1"/>
    <col min="7" max="7" width="13.85546875" style="12" customWidth="1"/>
    <col min="8" max="8" width="10" style="12" customWidth="1"/>
    <col min="9" max="9" width="11.42578125" style="12" customWidth="1"/>
    <col min="10" max="10" width="11.42578125" style="11" customWidth="1"/>
    <col min="11" max="16384" width="9.140625" style="11"/>
  </cols>
  <sheetData>
    <row r="1" spans="1:12" customFormat="1" ht="18" x14ac:dyDescent="0.25">
      <c r="A1" s="6" t="s">
        <v>35</v>
      </c>
      <c r="B1" s="1"/>
      <c r="C1" s="1"/>
      <c r="D1" s="1"/>
      <c r="E1" s="1"/>
      <c r="F1" s="2"/>
      <c r="G1" s="2" t="s">
        <v>43</v>
      </c>
      <c r="H1" s="2" t="s">
        <v>44</v>
      </c>
      <c r="I1" s="2"/>
    </row>
    <row r="2" spans="1:12" customFormat="1" x14ac:dyDescent="0.25">
      <c r="A2" s="12"/>
      <c r="B2" s="1"/>
      <c r="C2" s="1"/>
      <c r="D2" s="1"/>
      <c r="E2" s="12"/>
      <c r="F2" s="12" t="s">
        <v>39</v>
      </c>
      <c r="G2" s="18">
        <f>29830*1000</f>
        <v>29830000</v>
      </c>
      <c r="H2" s="16">
        <f>G2/SUM(G$2:G$5)</f>
        <v>0.55364798901241674</v>
      </c>
      <c r="I2" s="17"/>
    </row>
    <row r="3" spans="1:12" customFormat="1" x14ac:dyDescent="0.25">
      <c r="A3" s="3" t="s">
        <v>5</v>
      </c>
      <c r="B3" s="2"/>
      <c r="E3" s="12"/>
      <c r="F3" s="12" t="s">
        <v>40</v>
      </c>
      <c r="G3" s="18">
        <f>9944*1000</f>
        <v>9944000</v>
      </c>
      <c r="H3" s="16">
        <f t="shared" ref="H3:H5" si="0">G3/SUM(G$2:G$5)</f>
        <v>0.18456170307540973</v>
      </c>
      <c r="I3" s="17"/>
      <c r="J3" s="2"/>
      <c r="K3" s="2"/>
      <c r="L3" s="2"/>
    </row>
    <row r="4" spans="1:12" customFormat="1" x14ac:dyDescent="0.25">
      <c r="A4" s="2" t="s">
        <v>37</v>
      </c>
      <c r="B4" s="2"/>
      <c r="E4" s="12"/>
      <c r="F4" s="12" t="s">
        <v>41</v>
      </c>
      <c r="G4" s="18">
        <f>12359*1000</f>
        <v>12359000</v>
      </c>
      <c r="H4" s="16">
        <f t="shared" si="0"/>
        <v>0.22938436125392081</v>
      </c>
      <c r="I4" s="17"/>
    </row>
    <row r="5" spans="1:12" customFormat="1" x14ac:dyDescent="0.25">
      <c r="A5" s="2" t="s">
        <v>38</v>
      </c>
      <c r="B5" s="12"/>
      <c r="E5" s="12"/>
      <c r="F5" s="12" t="s">
        <v>42</v>
      </c>
      <c r="G5" s="18">
        <f>1746*1000</f>
        <v>1746000</v>
      </c>
      <c r="H5" s="16">
        <f t="shared" si="0"/>
        <v>3.2405946658252749E-2</v>
      </c>
      <c r="I5" s="17"/>
    </row>
    <row r="6" spans="1:12" customFormat="1" x14ac:dyDescent="0.25">
      <c r="A6" s="2" t="s">
        <v>6</v>
      </c>
      <c r="B6" s="2"/>
      <c r="I6" s="2"/>
    </row>
    <row r="7" spans="1:12" customFormat="1" x14ac:dyDescent="0.25">
      <c r="A7" s="2" t="s">
        <v>7</v>
      </c>
      <c r="B7" s="2"/>
      <c r="I7" s="2"/>
    </row>
    <row r="8" spans="1:12" customFormat="1" x14ac:dyDescent="0.25">
      <c r="A8" s="2" t="s">
        <v>45</v>
      </c>
      <c r="B8" s="2"/>
      <c r="D8" s="12"/>
      <c r="E8" s="12"/>
      <c r="I8" s="2"/>
    </row>
    <row r="9" spans="1:12" customFormat="1" x14ac:dyDescent="0.25">
      <c r="A9" s="12"/>
      <c r="B9" s="12"/>
      <c r="D9" s="12"/>
      <c r="E9" s="12"/>
      <c r="I9" s="2"/>
    </row>
    <row r="10" spans="1:12" customFormat="1" x14ac:dyDescent="0.25">
      <c r="A10" s="5" t="s">
        <v>59</v>
      </c>
      <c r="B10" s="12"/>
      <c r="I10" s="2"/>
    </row>
    <row r="11" spans="1:12" customFormat="1" x14ac:dyDescent="0.25">
      <c r="A11" s="23" t="s">
        <v>60</v>
      </c>
      <c r="B11" s="12"/>
      <c r="I11" s="2"/>
    </row>
    <row r="12" spans="1:12" customFormat="1" x14ac:dyDescent="0.25">
      <c r="A12" s="3"/>
      <c r="B12" s="2" t="s">
        <v>30</v>
      </c>
      <c r="I12" s="2"/>
    </row>
    <row r="13" spans="1:12" customFormat="1" x14ac:dyDescent="0.25">
      <c r="A13" s="3"/>
      <c r="B13" s="2" t="s">
        <v>31</v>
      </c>
      <c r="I13" s="2"/>
    </row>
    <row r="14" spans="1:12" customFormat="1" x14ac:dyDescent="0.25">
      <c r="A14" s="3"/>
      <c r="B14" s="2" t="s">
        <v>32</v>
      </c>
      <c r="I14" s="2"/>
    </row>
    <row r="15" spans="1:12" customFormat="1" x14ac:dyDescent="0.25">
      <c r="A15" s="12"/>
      <c r="B15" s="12" t="s">
        <v>33</v>
      </c>
      <c r="I15" s="2"/>
    </row>
    <row r="16" spans="1:12" customFormat="1" x14ac:dyDescent="0.25">
      <c r="A16" s="12"/>
      <c r="B16" s="12"/>
      <c r="C16" s="12"/>
      <c r="I16" s="2"/>
    </row>
    <row r="17" spans="1:9" customFormat="1" x14ac:dyDescent="0.25">
      <c r="A17" s="5" t="s">
        <v>61</v>
      </c>
      <c r="B17" s="2"/>
      <c r="D17" s="3"/>
      <c r="E17" s="2"/>
      <c r="I17" s="2"/>
    </row>
    <row r="18" spans="1:9" customFormat="1" x14ac:dyDescent="0.25">
      <c r="A18" s="23" t="s">
        <v>62</v>
      </c>
      <c r="B18" s="12"/>
      <c r="D18" s="2"/>
      <c r="E18" s="2"/>
      <c r="I18" s="2"/>
    </row>
    <row r="19" spans="1:9" customFormat="1" x14ac:dyDescent="0.25">
      <c r="A19" s="12"/>
      <c r="B19" s="2" t="s">
        <v>50</v>
      </c>
      <c r="D19" s="12"/>
      <c r="E19" s="2"/>
      <c r="I19" s="2"/>
    </row>
    <row r="20" spans="1:9" customFormat="1" x14ac:dyDescent="0.25">
      <c r="A20" s="12"/>
      <c r="B20" s="2" t="s">
        <v>51</v>
      </c>
      <c r="D20" s="5" t="s">
        <v>65</v>
      </c>
      <c r="E20" s="2"/>
      <c r="I20" s="2"/>
    </row>
    <row r="21" spans="1:9" customFormat="1" x14ac:dyDescent="0.25">
      <c r="A21" s="12"/>
      <c r="B21" s="2"/>
      <c r="D21" s="12"/>
      <c r="E21" s="2" t="s">
        <v>50</v>
      </c>
      <c r="I21" s="2"/>
    </row>
    <row r="22" spans="1:9" customFormat="1" x14ac:dyDescent="0.25">
      <c r="A22" s="5" t="s">
        <v>63</v>
      </c>
      <c r="B22" s="2"/>
      <c r="D22" s="12"/>
      <c r="E22" s="2" t="s">
        <v>51</v>
      </c>
      <c r="I22" s="2"/>
    </row>
    <row r="23" spans="1:9" x14ac:dyDescent="0.25">
      <c r="A23" s="23" t="s">
        <v>64</v>
      </c>
      <c r="C23"/>
      <c r="F23" s="11"/>
      <c r="G23" s="11"/>
      <c r="H23" s="11"/>
    </row>
    <row r="24" spans="1:9" ht="16.5" thickBot="1" x14ac:dyDescent="0.3">
      <c r="B24" s="2" t="s">
        <v>46</v>
      </c>
      <c r="C24"/>
      <c r="D24" s="5" t="s">
        <v>66</v>
      </c>
      <c r="F24" s="11"/>
      <c r="G24" s="11"/>
      <c r="H24" s="11"/>
    </row>
    <row r="25" spans="1:9" x14ac:dyDescent="0.25">
      <c r="A25" s="3"/>
      <c r="B25" s="2" t="s">
        <v>47</v>
      </c>
      <c r="C25"/>
      <c r="E25" s="19"/>
      <c r="F25" s="11"/>
      <c r="G25" s="11"/>
      <c r="H25" s="11"/>
    </row>
    <row r="26" spans="1:9" x14ac:dyDescent="0.25">
      <c r="A26" s="3"/>
      <c r="B26" s="2" t="s">
        <v>48</v>
      </c>
      <c r="C26"/>
      <c r="D26" s="11"/>
      <c r="E26" s="20"/>
      <c r="F26" s="11"/>
      <c r="G26" s="11"/>
      <c r="H26" s="11"/>
    </row>
    <row r="27" spans="1:9" x14ac:dyDescent="0.25">
      <c r="A27" s="3"/>
      <c r="B27" s="12" t="s">
        <v>49</v>
      </c>
      <c r="C27"/>
      <c r="E27" s="21"/>
      <c r="F27" s="11"/>
      <c r="G27" s="11"/>
      <c r="H27" s="11"/>
    </row>
    <row r="28" spans="1:9" x14ac:dyDescent="0.25">
      <c r="C28"/>
      <c r="E28" s="21"/>
      <c r="F28" s="11"/>
      <c r="G28" s="11"/>
      <c r="H28" s="11"/>
    </row>
    <row r="29" spans="1:9" ht="16.5" thickBot="1" x14ac:dyDescent="0.3">
      <c r="E29" s="22"/>
    </row>
    <row r="30" spans="1:9" x14ac:dyDescent="0.25">
      <c r="C30"/>
      <c r="E30" s="11"/>
      <c r="F30" s="11"/>
      <c r="G30" s="11"/>
      <c r="H30" s="11"/>
    </row>
    <row r="31" spans="1:9" x14ac:dyDescent="0.25">
      <c r="C31"/>
      <c r="E31" s="11"/>
      <c r="F31" s="11"/>
      <c r="G31" s="11"/>
      <c r="H31" s="11"/>
    </row>
    <row r="32" spans="1:9" x14ac:dyDescent="0.25">
      <c r="A32" s="11"/>
      <c r="B32" s="11"/>
    </row>
    <row r="33" spans="1:8" x14ac:dyDescent="0.25">
      <c r="A33" s="11"/>
      <c r="B33" s="11"/>
    </row>
    <row r="34" spans="1:8" x14ac:dyDescent="0.25">
      <c r="A34" s="2"/>
      <c r="B34" s="2"/>
      <c r="C34"/>
      <c r="E34" s="11"/>
      <c r="F34" s="11"/>
      <c r="G34" s="11"/>
      <c r="H34" s="11"/>
    </row>
    <row r="35" spans="1:8" x14ac:dyDescent="0.25">
      <c r="A35" s="13"/>
      <c r="B35" s="2"/>
      <c r="C35"/>
      <c r="D35" s="11"/>
      <c r="E35" s="11"/>
      <c r="F35" s="11"/>
      <c r="G35" s="11"/>
      <c r="H35" s="11"/>
    </row>
    <row r="36" spans="1:8" x14ac:dyDescent="0.25">
      <c r="A36" s="13"/>
      <c r="B36" s="2"/>
      <c r="C36"/>
      <c r="E36" s="11"/>
      <c r="F36" s="11"/>
      <c r="G36" s="11"/>
      <c r="H36" s="11"/>
    </row>
    <row r="37" spans="1:8" x14ac:dyDescent="0.25">
      <c r="A37" s="13"/>
      <c r="B37" s="2"/>
    </row>
    <row r="38" spans="1:8" x14ac:dyDescent="0.25">
      <c r="A38" s="13"/>
      <c r="B38" s="2"/>
      <c r="C38"/>
      <c r="E38" s="11"/>
      <c r="F38" s="11"/>
      <c r="G38" s="11"/>
      <c r="H38" s="11"/>
    </row>
    <row r="39" spans="1:8" x14ac:dyDescent="0.25">
      <c r="A39" s="13"/>
      <c r="B39" s="2"/>
      <c r="C39"/>
      <c r="E39" s="11"/>
      <c r="F39" s="11"/>
      <c r="G39" s="11"/>
      <c r="H39" s="11"/>
    </row>
    <row r="40" spans="1:8" x14ac:dyDescent="0.25">
      <c r="A40" s="13"/>
      <c r="B40" s="2"/>
      <c r="D40" s="11"/>
      <c r="F40" s="11"/>
      <c r="G40" s="11"/>
      <c r="H40" s="11"/>
    </row>
    <row r="41" spans="1:8" x14ac:dyDescent="0.25">
      <c r="A41" s="13"/>
      <c r="B41" s="2"/>
    </row>
    <row r="42" spans="1:8" x14ac:dyDescent="0.25">
      <c r="A42" s="13"/>
      <c r="B42" s="2"/>
    </row>
    <row r="43" spans="1:8" x14ac:dyDescent="0.25">
      <c r="A43" s="13"/>
      <c r="B43" s="2"/>
    </row>
    <row r="44" spans="1:8" x14ac:dyDescent="0.25">
      <c r="A44" s="13"/>
      <c r="B44" s="2"/>
    </row>
    <row r="45" spans="1:8" x14ac:dyDescent="0.25">
      <c r="A45" s="13"/>
      <c r="B45" s="2"/>
    </row>
    <row r="46" spans="1:8" x14ac:dyDescent="0.25">
      <c r="A46" s="13"/>
      <c r="B46" s="2"/>
    </row>
    <row r="47" spans="1:8" x14ac:dyDescent="0.25">
      <c r="A47" s="13"/>
      <c r="B47" s="2"/>
    </row>
    <row r="48" spans="1:8" x14ac:dyDescent="0.25">
      <c r="A48" s="13"/>
      <c r="B48" s="2"/>
    </row>
    <row r="49" spans="1:2" x14ac:dyDescent="0.25">
      <c r="A49" s="13"/>
      <c r="B49" s="2"/>
    </row>
    <row r="50" spans="1:2" x14ac:dyDescent="0.25">
      <c r="A50" s="13"/>
      <c r="B50" s="2"/>
    </row>
    <row r="51" spans="1:2" x14ac:dyDescent="0.25">
      <c r="A51" s="13"/>
      <c r="B51" s="2"/>
    </row>
  </sheetData>
  <phoneticPr fontId="8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Samples+Pop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2014-03-17T01:34:18Z</dcterms:created>
  <dcterms:modified xsi:type="dcterms:W3CDTF">2023-02-22T07:37:45Z</dcterms:modified>
</cp:coreProperties>
</file>